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-105" yWindow="-105" windowWidth="23250" windowHeight="12450"/>
  </bookViews>
  <sheets>
    <sheet name="Cuadro 4" sheetId="2" r:id="rId1"/>
  </sheets>
  <definedNames>
    <definedName name="_xlnm.Print_Area" localSheetId="0">'Cuadro 4'!$A$1:$D$78</definedName>
    <definedName name="_xlnm.Print_Titles" localSheetId="0">'Cuadro 4'!$8:$11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6" i="2" l="1"/>
  <c r="C66" i="2"/>
  <c r="B66" i="2"/>
  <c r="D62" i="2"/>
  <c r="C62" i="2"/>
  <c r="B62" i="2"/>
  <c r="D60" i="2"/>
  <c r="C60" i="2"/>
  <c r="B60" i="2"/>
  <c r="B59" i="2" s="1"/>
  <c r="D30" i="2"/>
  <c r="C30" i="2"/>
  <c r="B30" i="2"/>
  <c r="D25" i="2"/>
  <c r="C25" i="2"/>
  <c r="B25" i="2"/>
  <c r="B13" i="2" s="1"/>
  <c r="D14" i="2"/>
  <c r="C14" i="2"/>
  <c r="B14" i="2"/>
  <c r="D13" i="2"/>
  <c r="C13" i="2"/>
  <c r="C59" i="2" l="1"/>
  <c r="D59" i="2"/>
  <c r="B49" i="2" l="1"/>
  <c r="B34" i="2" s="1"/>
  <c r="B29" i="2" s="1"/>
  <c r="B12" i="2" s="1"/>
  <c r="D49" i="2"/>
  <c r="D34" i="2" s="1"/>
  <c r="D29" i="2" s="1"/>
  <c r="D12" i="2" s="1"/>
  <c r="C49" i="2"/>
  <c r="C34" i="2" s="1"/>
  <c r="C29" i="2" s="1"/>
  <c r="C12" i="2" s="1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<sst xmlns="http://schemas.openxmlformats.org/spreadsheetml/2006/main" count="76" uniqueCount="76">
  <si>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</si>
  <si>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</si>
  <si>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</si>
  <si>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</si>
  <si>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Posición de IED</t>
  </si>
  <si>
    <t>Cuadro 4.  POSICIÓN DE INVERSIÓN EXTRANJERA DIRECTA (IED) EN LA REPÚBLICA,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</si>
  <si>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</si>
  <si>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</si>
  <si>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</si>
  <si>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</si>
  <si>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</si>
  <si>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</si>
  <si>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</si>
  <si>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</si>
  <si>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</si>
  <si>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</si>
  <si>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</si>
  <si>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</si>
  <si>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</si>
  <si>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</si>
  <si>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</si>
  <si>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</si>
  <si>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</si>
  <si>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</si>
  <si>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</si>
  <si>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</si>
  <si>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</si>
  <si>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</si>
  <si>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</si>
  <si>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</si>
  <si>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</si>
  <si>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</si>
  <si>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</si>
  <si>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</si>
  <si>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</si>
  <si>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</si>
  <si>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</si>
  <si>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</si>
  <si>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</si>
  <si>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</si>
  <si>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</si>
  <si>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</si>
  <si>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</si>
  <si>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</si>
  <si>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</si>
  <si>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</si>
  <si>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</si>
  <si>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</si>
  <si>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</si>
  <si>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</si>
  <si>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</si>
  <si>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</si>
  <si>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</si>
  <si>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</si>
  <si>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</si>
  <si>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</si>
  <si>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</si>
  <si>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</si>
  <si>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</si>
  <si>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</si>
  <si>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</si>
  <si>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</si>
  <si>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(En miles de balboas)</t>
  </si>
  <si>
    <t>2022 (P)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</si>
  <si>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</si>
  <si>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</si>
  <si>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</si>
  <si>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</si>
  <si>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</si>
  <si>
    <t>2024 (P)</t>
  </si>
  <si>
    <t>NOTA: De existir diferencia entre el total y los parciales, se debe al redondeo.</t>
  </si>
  <si>
    <t>2023 (P)</t>
  </si>
  <si>
    <t>SEGÚN PAÍS DE ORIGEN: AL 31 DE DICIEMBRE DE 2022-24</t>
  </si>
  <si>
    <t>América (Continuación):</t>
  </si>
  <si>
    <t>(1)  En este renglón, por confidencialidad estadística, se incluyen los países que registran hasta dos empresas</t>
  </si>
  <si>
    <t xml:space="preserve">      de inversión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</si>
</sst>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1" xfId="0" applyFont="1" applyBorder="1" applyAlignment="1">
      <alignment horizontal="left" wrapText="1" indent="2"/>
    </xf>
    <xf numFmtId="0" fontId="3" fillId="0" borderId="0" xfId="0" applyFont="1"/>
    <xf numFmtId="3" fontId="3" fillId="0" borderId="6" xfId="0" applyNumberFormat="1" applyFont="1" applyBorder="1"/>
    <xf numFmtId="3" fontId="3" fillId="0" borderId="2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3" xfId="0" applyFont="1" applyBorder="1"/>
    <xf numFmtId="0" fontId="1" fillId="0" borderId="1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3" fontId="4" fillId="0" borderId="5" xfId="0" applyNumberFormat="1" applyFont="1" applyBorder="1"/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57" style="1" customWidth="1"/>
    <col min="2" max="4" width="10.7109375" style="9" customWidth="1"/>
    <col min="5" max="16384" width="10.85546875" style="1"/>
  </cols>
  <sheetData>
    <row r="1" spans="1:4" x14ac:dyDescent="0.2">
      <c r="A1" s="27" t="s">
        <v>0</v>
      </c>
      <c r="B1" s="27"/>
      <c r="C1" s="27"/>
      <c r="D1" s="27"/>
    </row>
    <row r="2" spans="1:4" x14ac:dyDescent="0.2">
      <c r="A2" s="28" t="s">
        <v>1</v>
      </c>
      <c r="B2" s="28"/>
      <c r="C2" s="28"/>
      <c r="D2" s="28"/>
    </row>
    <row r="3" spans="1:4" x14ac:dyDescent="0.2">
      <c r="A3" s="27" t="s">
        <v>2</v>
      </c>
      <c r="B3" s="27"/>
      <c r="C3" s="27"/>
      <c r="D3" s="27"/>
    </row>
    <row r="4" spans="1:4" ht="6" customHeight="1" x14ac:dyDescent="0.2">
      <c r="B4" s="1"/>
      <c r="C4" s="1"/>
      <c r="D4" s="1"/>
    </row>
    <row r="5" spans="1:4" ht="12.75" customHeight="1" x14ac:dyDescent="0.2">
      <c r="A5" s="28" t="s">
        <v>5</v>
      </c>
      <c r="B5" s="28"/>
      <c r="C5" s="28"/>
      <c r="D5" s="28"/>
    </row>
    <row r="6" spans="1:4" x14ac:dyDescent="0.2">
      <c r="A6" s="28" t="s">
        <v>72</v>
      </c>
      <c r="B6" s="28"/>
      <c r="C6" s="28"/>
      <c r="D6" s="28"/>
    </row>
    <row r="7" spans="1:4" ht="6" customHeight="1" x14ac:dyDescent="0.2">
      <c r="B7" s="1"/>
      <c r="C7" s="1"/>
      <c r="D7" s="1"/>
    </row>
    <row r="8" spans="1:4" ht="14.1" customHeight="1" x14ac:dyDescent="0.2">
      <c r="A8" s="18"/>
      <c r="B8" s="29" t="s">
        <v>4</v>
      </c>
      <c r="C8" s="30"/>
      <c r="D8" s="30"/>
    </row>
    <row r="9" spans="1:4" ht="14.1" customHeight="1" x14ac:dyDescent="0.2">
      <c r="A9" s="19" t="s">
        <v>6</v>
      </c>
      <c r="B9" s="25" t="s">
        <v>62</v>
      </c>
      <c r="C9" s="26"/>
      <c r="D9" s="26"/>
    </row>
    <row r="10" spans="1:4" ht="14.1" customHeight="1" x14ac:dyDescent="0.2">
      <c r="A10" s="20"/>
      <c r="B10" s="21" t="s">
        <v>63</v>
      </c>
      <c r="C10" s="21" t="s">
        <v>71</v>
      </c>
      <c r="D10" s="22" t="s">
        <v>69</v>
      </c>
    </row>
    <row r="11" spans="1:4" ht="6" customHeight="1" x14ac:dyDescent="0.2">
      <c r="A11" s="14"/>
      <c r="B11" s="16"/>
      <c r="C11" s="15"/>
      <c r="D11" s="17"/>
    </row>
    <row r="12" spans="1:4" ht="20.100000000000001" customHeight="1" x14ac:dyDescent="0.2">
      <c r="A12" s="3" t="s">
        <v>7</v>
      </c>
      <c r="B12" s="23">
        <f>B13+B29+B59+B72</f>
        <v>62095445.125394762</v>
      </c>
      <c r="C12" s="23">
        <f>C13+C29+C59+C72</f>
        <v>64166169.379015088</v>
      </c>
      <c r="D12" s="24">
        <f>D13+D29+D59+D72</f>
        <v>66620385.754575372</v>
      </c>
    </row>
    <row r="13" spans="1:4" ht="18" customHeight="1" x14ac:dyDescent="0.2">
      <c r="A13" s="4" t="s">
        <v>8</v>
      </c>
      <c r="B13" s="23">
        <f t="shared" ref="B13:D13" si="0">B14+B25</f>
        <v>12781879.628875183</v>
      </c>
      <c r="C13" s="23">
        <f t="shared" si="0"/>
        <v>13641249.663889494</v>
      </c>
      <c r="D13" s="24">
        <f t="shared" si="0"/>
        <v>14361033.012449682</v>
      </c>
    </row>
    <row r="14" spans="1:4" ht="18" customHeight="1" x14ac:dyDescent="0.2">
      <c r="A14" s="5" t="s">
        <v>9</v>
      </c>
      <c r="B14" s="6">
        <f t="shared" ref="B14:D14" si="1">SUM(B15:B24)</f>
        <v>7856476.8780233171</v>
      </c>
      <c r="C14" s="6">
        <f t="shared" si="1"/>
        <v>8357607.6577930795</v>
      </c>
      <c r="D14" s="7">
        <f t="shared" si="1"/>
        <v>8749545.5323139746</v>
      </c>
    </row>
    <row r="15" spans="1:4" ht="17.100000000000001" customHeight="1" x14ac:dyDescent="0.2">
      <c r="A15" s="2" t="s">
        <v>10</v>
      </c>
      <c r="B15" s="6">
        <v>399448.56760742876</v>
      </c>
      <c r="C15" s="6">
        <v>304762.32669803983</v>
      </c>
      <c r="D15" s="7">
        <v>375876.41779003898</v>
      </c>
    </row>
    <row r="16" spans="1:4" ht="17.100000000000001" customHeight="1" x14ac:dyDescent="0.2">
      <c r="A16" s="2" t="s">
        <v>11</v>
      </c>
      <c r="B16" s="6">
        <v>-15969.366355707656</v>
      </c>
      <c r="C16" s="6">
        <v>183289.58687775966</v>
      </c>
      <c r="D16" s="7">
        <v>254384.94221017955</v>
      </c>
    </row>
    <row r="17" spans="1:4" ht="17.100000000000001" customHeight="1" x14ac:dyDescent="0.2">
      <c r="A17" s="2" t="s">
        <v>12</v>
      </c>
      <c r="B17" s="6">
        <v>50815.969192840952</v>
      </c>
      <c r="C17" s="6">
        <v>74264.046024552023</v>
      </c>
      <c r="D17" s="7">
        <v>91957.360365530665</v>
      </c>
    </row>
    <row r="18" spans="1:4" ht="17.100000000000001" customHeight="1" x14ac:dyDescent="0.2">
      <c r="A18" s="2" t="s">
        <v>13</v>
      </c>
      <c r="B18" s="6">
        <v>2395345.2825987963</v>
      </c>
      <c r="C18" s="6">
        <v>2410817.8130311165</v>
      </c>
      <c r="D18" s="7">
        <v>2761256.5039086491</v>
      </c>
    </row>
    <row r="19" spans="1:4" ht="17.100000000000001" customHeight="1" x14ac:dyDescent="0.2">
      <c r="A19" s="2" t="s">
        <v>14</v>
      </c>
      <c r="B19" s="6">
        <v>91672.008335954204</v>
      </c>
      <c r="C19" s="6">
        <v>104927.80825173249</v>
      </c>
      <c r="D19" s="7">
        <v>85578.028812078657</v>
      </c>
    </row>
    <row r="20" spans="1:4" ht="17.100000000000001" customHeight="1" x14ac:dyDescent="0.2">
      <c r="A20" s="2" t="s">
        <v>15</v>
      </c>
      <c r="B20" s="6">
        <v>799676.00844570633</v>
      </c>
      <c r="C20" s="6">
        <v>857648.18467633473</v>
      </c>
      <c r="D20" s="7">
        <v>894283.47005757177</v>
      </c>
    </row>
    <row r="21" spans="1:4" ht="17.100000000000001" customHeight="1" x14ac:dyDescent="0.2">
      <c r="A21" s="2" t="s">
        <v>16</v>
      </c>
      <c r="B21" s="6">
        <v>1384750.0694049755</v>
      </c>
      <c r="C21" s="6">
        <v>1565121.9216541392</v>
      </c>
      <c r="D21" s="7">
        <v>1569866.6597724245</v>
      </c>
    </row>
    <row r="22" spans="1:4" ht="17.100000000000001" customHeight="1" x14ac:dyDescent="0.2">
      <c r="A22" s="2" t="s">
        <v>17</v>
      </c>
      <c r="B22" s="6">
        <v>2501941.8842971348</v>
      </c>
      <c r="C22" s="6">
        <v>2492139.3489930825</v>
      </c>
      <c r="D22" s="7">
        <v>2430161.8362260545</v>
      </c>
    </row>
    <row r="23" spans="1:4" ht="17.100000000000001" customHeight="1" x14ac:dyDescent="0.2">
      <c r="A23" s="2" t="s">
        <v>18</v>
      </c>
      <c r="B23" s="6">
        <v>23694.060513778717</v>
      </c>
      <c r="C23" s="6">
        <v>29091.236177458683</v>
      </c>
      <c r="D23" s="7">
        <v>31873.683325517759</v>
      </c>
    </row>
    <row r="24" spans="1:4" ht="29.1" customHeight="1" x14ac:dyDescent="0.2">
      <c r="A24" s="8" t="s">
        <v>67</v>
      </c>
      <c r="B24" s="6">
        <v>225102.3939824097</v>
      </c>
      <c r="C24" s="6">
        <v>335545.38540886459</v>
      </c>
      <c r="D24" s="7">
        <v>254306.62984593058</v>
      </c>
    </row>
    <row r="25" spans="1:4" ht="18" customHeight="1" x14ac:dyDescent="0.2">
      <c r="A25" s="5" t="s">
        <v>19</v>
      </c>
      <c r="B25" s="6">
        <f t="shared" ref="B25:D25" si="2">SUM(B26:B28)</f>
        <v>4925402.7508518659</v>
      </c>
      <c r="C25" s="6">
        <f t="shared" si="2"/>
        <v>5283642.0060964143</v>
      </c>
      <c r="D25" s="7">
        <f t="shared" si="2"/>
        <v>5611487.4801357072</v>
      </c>
    </row>
    <row r="26" spans="1:4" ht="17.100000000000001" customHeight="1" x14ac:dyDescent="0.2">
      <c r="A26" s="2" t="s">
        <v>20</v>
      </c>
      <c r="B26" s="6">
        <v>5762.2324236042168</v>
      </c>
      <c r="C26" s="6">
        <v>5572.5322473182514</v>
      </c>
      <c r="D26" s="7">
        <v>3091.5512961117938</v>
      </c>
    </row>
    <row r="27" spans="1:4" ht="17.100000000000001" customHeight="1" x14ac:dyDescent="0.2">
      <c r="A27" s="2" t="s">
        <v>21</v>
      </c>
      <c r="B27" s="6">
        <v>4883860.4408655837</v>
      </c>
      <c r="C27" s="6">
        <v>5226321.3819286274</v>
      </c>
      <c r="D27" s="7">
        <v>5542045.7156743575</v>
      </c>
    </row>
    <row r="28" spans="1:4" ht="17.100000000000001" customHeight="1" x14ac:dyDescent="0.2">
      <c r="A28" s="2" t="s">
        <v>64</v>
      </c>
      <c r="B28" s="6">
        <v>35780.077562677863</v>
      </c>
      <c r="C28" s="6">
        <v>51748.091920468811</v>
      </c>
      <c r="D28" s="7">
        <v>66350.213165238034</v>
      </c>
    </row>
    <row r="29" spans="1:4" ht="18" customHeight="1" x14ac:dyDescent="0.2">
      <c r="A29" s="4" t="s">
        <v>22</v>
      </c>
      <c r="B29" s="23">
        <f t="shared" ref="B29" si="3">B30+B34+B49</f>
        <v>45015685.698149756</v>
      </c>
      <c r="C29" s="23">
        <f>C30+C34+C49</f>
        <v>45790726.916265421</v>
      </c>
      <c r="D29" s="24">
        <f>D30+D34+D49</f>
        <v>47475101.782894149</v>
      </c>
    </row>
    <row r="30" spans="1:4" ht="18" customHeight="1" x14ac:dyDescent="0.2">
      <c r="A30" s="5" t="s">
        <v>23</v>
      </c>
      <c r="B30" s="6">
        <f t="shared" ref="B30:D30" si="4">SUM(B31:B33)</f>
        <v>16047764.675033402</v>
      </c>
      <c r="C30" s="6">
        <f t="shared" si="4"/>
        <v>15985460.576726001</v>
      </c>
      <c r="D30" s="7">
        <f t="shared" si="4"/>
        <v>16711676.451918559</v>
      </c>
    </row>
    <row r="31" spans="1:4" ht="17.100000000000001" customHeight="1" x14ac:dyDescent="0.2">
      <c r="A31" s="2" t="s">
        <v>24</v>
      </c>
      <c r="B31" s="6">
        <v>2066500.5296109468</v>
      </c>
      <c r="C31" s="6">
        <v>2027913.2916239917</v>
      </c>
      <c r="D31" s="7">
        <v>2069851.025721075</v>
      </c>
    </row>
    <row r="32" spans="1:4" ht="17.100000000000001" customHeight="1" x14ac:dyDescent="0.2">
      <c r="A32" s="2" t="s">
        <v>25</v>
      </c>
      <c r="B32" s="6">
        <v>11545119.991289129</v>
      </c>
      <c r="C32" s="6">
        <v>11500253.235793799</v>
      </c>
      <c r="D32" s="7">
        <v>12124938.42548066</v>
      </c>
    </row>
    <row r="33" spans="1:4" ht="17.100000000000001" customHeight="1" x14ac:dyDescent="0.2">
      <c r="A33" s="2" t="s">
        <v>26</v>
      </c>
      <c r="B33" s="6">
        <v>2436144.1541333259</v>
      </c>
      <c r="C33" s="6">
        <v>2457294.0493082115</v>
      </c>
      <c r="D33" s="7">
        <v>2516887.0007168236</v>
      </c>
    </row>
    <row r="34" spans="1:4" ht="18" customHeight="1" x14ac:dyDescent="0.2">
      <c r="A34" s="5" t="s">
        <v>27</v>
      </c>
      <c r="B34" s="6">
        <f t="shared" ref="B34" si="5">SUM(B35:B48)</f>
        <v>12351335.763521263</v>
      </c>
      <c r="C34" s="6">
        <f>SUM(C35:C48)</f>
        <v>13026232.567353122</v>
      </c>
      <c r="D34" s="7">
        <f>SUM(D35:D48)</f>
        <v>13509320.551588466</v>
      </c>
    </row>
    <row r="35" spans="1:4" ht="17.100000000000001" customHeight="1" x14ac:dyDescent="0.2">
      <c r="A35" s="2" t="s">
        <v>59</v>
      </c>
      <c r="B35" s="6">
        <v>404376.79854228511</v>
      </c>
      <c r="C35" s="6">
        <v>436182.99567150633</v>
      </c>
      <c r="D35" s="7">
        <v>452043.94957829436</v>
      </c>
    </row>
    <row r="36" spans="1:4" ht="17.100000000000001" customHeight="1" x14ac:dyDescent="0.2">
      <c r="A36" s="2" t="s">
        <v>28</v>
      </c>
      <c r="B36" s="6">
        <v>6564568.3284826865</v>
      </c>
      <c r="C36" s="6">
        <v>6737169.6363875084</v>
      </c>
      <c r="D36" s="7">
        <v>6803685.4524747096</v>
      </c>
    </row>
    <row r="37" spans="1:4" ht="17.100000000000001" customHeight="1" x14ac:dyDescent="0.2">
      <c r="A37" s="2" t="s">
        <v>29</v>
      </c>
      <c r="B37" s="6">
        <v>1135426.4090255501</v>
      </c>
      <c r="C37" s="6">
        <v>1223247.5917687474</v>
      </c>
      <c r="D37" s="7">
        <v>1263480.714108818</v>
      </c>
    </row>
    <row r="38" spans="1:4" ht="17.100000000000001" customHeight="1" x14ac:dyDescent="0.2">
      <c r="A38" s="2" t="s">
        <v>30</v>
      </c>
      <c r="B38" s="6">
        <v>-5972.802806319648</v>
      </c>
      <c r="C38" s="6">
        <v>-3420.6424595031094</v>
      </c>
      <c r="D38" s="7">
        <v>3021.6833898303471</v>
      </c>
    </row>
    <row r="39" spans="1:4" ht="17.100000000000001" customHeight="1" x14ac:dyDescent="0.2">
      <c r="A39" s="2" t="s">
        <v>31</v>
      </c>
      <c r="B39" s="6">
        <v>201485.93125132384</v>
      </c>
      <c r="C39" s="6">
        <v>200132.22161186839</v>
      </c>
      <c r="D39" s="7">
        <v>216957.54108491199</v>
      </c>
    </row>
    <row r="40" spans="1:4" ht="17.100000000000001" customHeight="1" x14ac:dyDescent="0.2">
      <c r="A40" s="2" t="s">
        <v>32</v>
      </c>
      <c r="B40" s="6">
        <v>313607.68462273973</v>
      </c>
      <c r="C40" s="6">
        <v>369390.06882481871</v>
      </c>
      <c r="D40" s="7">
        <v>448067.76260977983</v>
      </c>
    </row>
    <row r="41" spans="1:4" ht="17.100000000000001" customHeight="1" x14ac:dyDescent="0.2">
      <c r="A41" s="2" t="s">
        <v>33</v>
      </c>
      <c r="B41" s="6">
        <v>152908.50565768708</v>
      </c>
      <c r="C41" s="6">
        <v>167198.71126095456</v>
      </c>
      <c r="D41" s="7">
        <v>183844.02707831754</v>
      </c>
    </row>
    <row r="42" spans="1:4" ht="17.100000000000001" customHeight="1" x14ac:dyDescent="0.2">
      <c r="A42" s="2" t="s">
        <v>34</v>
      </c>
      <c r="B42" s="6">
        <v>2547.9447269853158</v>
      </c>
      <c r="C42" s="6">
        <v>4574.995390288027</v>
      </c>
      <c r="D42" s="7">
        <v>76131.008190546621</v>
      </c>
    </row>
    <row r="43" spans="1:4" ht="16.350000000000001" customHeight="1" x14ac:dyDescent="0.2">
      <c r="A43" s="4" t="s">
        <v>73</v>
      </c>
      <c r="B43" s="6"/>
      <c r="C43" s="6"/>
      <c r="D43" s="7"/>
    </row>
    <row r="44" spans="1:4" ht="17.100000000000001" customHeight="1" x14ac:dyDescent="0.2">
      <c r="A44" s="2" t="s">
        <v>35</v>
      </c>
      <c r="B44" s="6">
        <v>1113278.5970204261</v>
      </c>
      <c r="C44" s="6">
        <v>1178466.5378764458</v>
      </c>
      <c r="D44" s="7">
        <v>1159674.2688348903</v>
      </c>
    </row>
    <row r="45" spans="1:4" ht="17.100000000000001" customHeight="1" x14ac:dyDescent="0.2">
      <c r="A45" s="2" t="s">
        <v>36</v>
      </c>
      <c r="B45" s="6">
        <v>278507.56917355617</v>
      </c>
      <c r="C45" s="6">
        <v>298838.95294480526</v>
      </c>
      <c r="D45" s="7">
        <v>330282.38310466759</v>
      </c>
    </row>
    <row r="46" spans="1:4" ht="17.100000000000001" customHeight="1" x14ac:dyDescent="0.2">
      <c r="A46" s="2" t="s">
        <v>37</v>
      </c>
      <c r="B46" s="6">
        <v>67975.177370682912</v>
      </c>
      <c r="C46" s="6">
        <v>54351.492991689644</v>
      </c>
      <c r="D46" s="7">
        <v>125468.20484503188</v>
      </c>
    </row>
    <row r="47" spans="1:4" ht="17.100000000000001" customHeight="1" x14ac:dyDescent="0.2">
      <c r="A47" s="2" t="s">
        <v>38</v>
      </c>
      <c r="B47" s="6">
        <v>491228.55636645731</v>
      </c>
      <c r="C47" s="6">
        <v>550130.83890821435</v>
      </c>
      <c r="D47" s="7">
        <v>605092.32450327417</v>
      </c>
    </row>
    <row r="48" spans="1:4" ht="45" customHeight="1" x14ac:dyDescent="0.2">
      <c r="A48" s="8" t="s">
        <v>68</v>
      </c>
      <c r="B48" s="6">
        <v>1631397.0640872023</v>
      </c>
      <c r="C48" s="6">
        <v>1809969.1661757769</v>
      </c>
      <c r="D48" s="7">
        <v>1841571.2317853956</v>
      </c>
    </row>
    <row r="49" spans="1:4" ht="18" customHeight="1" x14ac:dyDescent="0.2">
      <c r="A49" s="5" t="s">
        <v>39</v>
      </c>
      <c r="B49" s="6">
        <f t="shared" ref="B48:D49" si="6">SUM(B50:B58)</f>
        <v>16616585.259595091</v>
      </c>
      <c r="C49" s="6">
        <f t="shared" si="6"/>
        <v>16779033.772186298</v>
      </c>
      <c r="D49" s="7">
        <f t="shared" si="6"/>
        <v>17254104.77938712</v>
      </c>
    </row>
    <row r="50" spans="1:4" ht="17.100000000000001" customHeight="1" x14ac:dyDescent="0.2">
      <c r="A50" s="2" t="s">
        <v>40</v>
      </c>
      <c r="B50" s="6">
        <v>56825.687184800947</v>
      </c>
      <c r="C50" s="6">
        <v>95805.372543075413</v>
      </c>
      <c r="D50" s="7">
        <v>120671.11505504596</v>
      </c>
    </row>
    <row r="51" spans="1:4" ht="17.100000000000001" customHeight="1" x14ac:dyDescent="0.2">
      <c r="A51" s="2" t="s">
        <v>41</v>
      </c>
      <c r="B51" s="6">
        <v>429.08770035920702</v>
      </c>
      <c r="C51" s="6">
        <v>172.42401211704927</v>
      </c>
      <c r="D51" s="7">
        <v>326.43684156644383</v>
      </c>
    </row>
    <row r="52" spans="1:4" ht="17.100000000000001" customHeight="1" x14ac:dyDescent="0.2">
      <c r="A52" s="2" t="s">
        <v>42</v>
      </c>
      <c r="B52" s="6">
        <v>2202189.2189653493</v>
      </c>
      <c r="C52" s="6">
        <v>2339702.9418057925</v>
      </c>
      <c r="D52" s="7">
        <v>2365440.8354646689</v>
      </c>
    </row>
    <row r="53" spans="1:4" ht="17.100000000000001" customHeight="1" x14ac:dyDescent="0.2">
      <c r="A53" s="2" t="s">
        <v>43</v>
      </c>
      <c r="B53" s="6">
        <v>143526.09903739893</v>
      </c>
      <c r="C53" s="6">
        <v>115637.11621477785</v>
      </c>
      <c r="D53" s="7">
        <v>108740.80225531381</v>
      </c>
    </row>
    <row r="54" spans="1:4" ht="17.100000000000001" customHeight="1" x14ac:dyDescent="0.2">
      <c r="A54" s="2" t="s">
        <v>44</v>
      </c>
      <c r="B54" s="6">
        <v>10929588.934359696</v>
      </c>
      <c r="C54" s="6">
        <v>11150662.495241258</v>
      </c>
      <c r="D54" s="7">
        <v>11622860.708861664</v>
      </c>
    </row>
    <row r="55" spans="1:4" ht="17.100000000000001" customHeight="1" x14ac:dyDescent="0.2">
      <c r="A55" s="2" t="s">
        <v>45</v>
      </c>
      <c r="B55" s="6">
        <v>1392693.7162304316</v>
      </c>
      <c r="C55" s="6">
        <v>1377705.483065645</v>
      </c>
      <c r="D55" s="7">
        <v>1313178.7890045929</v>
      </c>
    </row>
    <row r="56" spans="1:4" ht="17.100000000000001" customHeight="1" x14ac:dyDescent="0.2">
      <c r="A56" s="2" t="s">
        <v>46</v>
      </c>
      <c r="B56" s="6">
        <v>635164.99047221499</v>
      </c>
      <c r="C56" s="6">
        <v>301156.47014472604</v>
      </c>
      <c r="D56" s="7">
        <v>275137.69854984415</v>
      </c>
    </row>
    <row r="57" spans="1:4" ht="17.100000000000001" customHeight="1" x14ac:dyDescent="0.2">
      <c r="A57" s="2" t="s">
        <v>65</v>
      </c>
      <c r="B57" s="6">
        <v>1058.2936117064332</v>
      </c>
      <c r="C57" s="6">
        <v>1130.6047683747588</v>
      </c>
      <c r="D57" s="7">
        <v>2383.7489847619045</v>
      </c>
    </row>
    <row r="58" spans="1:4" ht="17.100000000000001" customHeight="1" x14ac:dyDescent="0.2">
      <c r="A58" s="2" t="s">
        <v>47</v>
      </c>
      <c r="B58" s="6">
        <v>1255109.232033133</v>
      </c>
      <c r="C58" s="6">
        <v>1397060.8643905302</v>
      </c>
      <c r="D58" s="7">
        <v>1445364.6443696623</v>
      </c>
    </row>
    <row r="59" spans="1:4" ht="18" customHeight="1" x14ac:dyDescent="0.2">
      <c r="A59" s="4" t="s">
        <v>48</v>
      </c>
      <c r="B59" s="23">
        <f>B60+B62+B66</f>
        <v>3920258.846278423</v>
      </c>
      <c r="C59" s="23">
        <f>C60+C62+C66</f>
        <v>4338219.0233066035</v>
      </c>
      <c r="D59" s="24">
        <f>D60+D62+D66</f>
        <v>4347350.8158281315</v>
      </c>
    </row>
    <row r="60" spans="1:4" ht="18" customHeight="1" x14ac:dyDescent="0.2">
      <c r="A60" s="5" t="s">
        <v>49</v>
      </c>
      <c r="B60" s="6">
        <f t="shared" ref="B60:D60" si="7">SUM(B61)</f>
        <v>8373.8888518596668</v>
      </c>
      <c r="C60" s="6">
        <f t="shared" si="7"/>
        <v>8854.5695955873489</v>
      </c>
      <c r="D60" s="7">
        <f t="shared" si="7"/>
        <v>9638.0665158793927</v>
      </c>
    </row>
    <row r="61" spans="1:4" ht="17.100000000000001" customHeight="1" x14ac:dyDescent="0.2">
      <c r="A61" s="2" t="s">
        <v>50</v>
      </c>
      <c r="B61" s="6">
        <v>8373.8888518596668</v>
      </c>
      <c r="C61" s="6">
        <v>8854.5695955873489</v>
      </c>
      <c r="D61" s="7">
        <v>9638.0665158793927</v>
      </c>
    </row>
    <row r="62" spans="1:4" ht="18" customHeight="1" x14ac:dyDescent="0.2">
      <c r="A62" s="5" t="s">
        <v>51</v>
      </c>
      <c r="B62" s="6">
        <f t="shared" ref="B62:C62" si="8">SUM(B63:B65)</f>
        <v>439117.55869655439</v>
      </c>
      <c r="C62" s="6">
        <f t="shared" si="8"/>
        <v>454809.94466097385</v>
      </c>
      <c r="D62" s="7">
        <f t="shared" ref="D62" si="9">SUM(D63:D65)</f>
        <v>503912.37799572846</v>
      </c>
    </row>
    <row r="63" spans="1:4" ht="17.100000000000001" customHeight="1" x14ac:dyDescent="0.2">
      <c r="A63" s="2" t="s">
        <v>52</v>
      </c>
      <c r="B63" s="6">
        <v>-11539.075400098667</v>
      </c>
      <c r="C63" s="6">
        <v>-14073.334624228277</v>
      </c>
      <c r="D63" s="7">
        <v>-18360.184897245064</v>
      </c>
    </row>
    <row r="64" spans="1:4" ht="17.100000000000001" customHeight="1" x14ac:dyDescent="0.2">
      <c r="A64" s="2" t="s">
        <v>53</v>
      </c>
      <c r="B64" s="6">
        <v>442702.86792699725</v>
      </c>
      <c r="C64" s="6">
        <v>460236.19840877788</v>
      </c>
      <c r="D64" s="7">
        <v>512864.93086093914</v>
      </c>
    </row>
    <row r="65" spans="1:4" ht="17.100000000000001" customHeight="1" x14ac:dyDescent="0.2">
      <c r="A65" s="2" t="s">
        <v>58</v>
      </c>
      <c r="B65" s="6">
        <v>7953.7661696558262</v>
      </c>
      <c r="C65" s="6">
        <v>8647.0808764242502</v>
      </c>
      <c r="D65" s="7">
        <v>9407.6320320344093</v>
      </c>
    </row>
    <row r="66" spans="1:4" ht="18" customHeight="1" x14ac:dyDescent="0.2">
      <c r="A66" s="5" t="s">
        <v>54</v>
      </c>
      <c r="B66" s="6">
        <f t="shared" ref="B66:D66" si="10">SUM(B67:B71)</f>
        <v>3472767.3987300089</v>
      </c>
      <c r="C66" s="6">
        <f t="shared" si="10"/>
        <v>3874554.5090500424</v>
      </c>
      <c r="D66" s="7">
        <f t="shared" si="10"/>
        <v>3833800.3713165233</v>
      </c>
    </row>
    <row r="67" spans="1:4" ht="17.100000000000001" customHeight="1" x14ac:dyDescent="0.2">
      <c r="A67" s="2" t="s">
        <v>60</v>
      </c>
      <c r="B67" s="6">
        <v>14811.962423005782</v>
      </c>
      <c r="C67" s="6">
        <v>13512.417215120879</v>
      </c>
      <c r="D67" s="7">
        <v>30202.332824972073</v>
      </c>
    </row>
    <row r="68" spans="1:4" ht="17.100000000000001" customHeight="1" x14ac:dyDescent="0.2">
      <c r="A68" s="2" t="s">
        <v>61</v>
      </c>
      <c r="B68" s="6">
        <v>444573.10926007177</v>
      </c>
      <c r="C68" s="6">
        <v>519881.07825100963</v>
      </c>
      <c r="D68" s="7">
        <v>565321.00233982666</v>
      </c>
    </row>
    <row r="69" spans="1:4" ht="17.100000000000001" customHeight="1" x14ac:dyDescent="0.2">
      <c r="A69" s="2" t="s">
        <v>55</v>
      </c>
      <c r="B69" s="6">
        <v>475909.15777807398</v>
      </c>
      <c r="C69" s="6">
        <v>450915.33053980692</v>
      </c>
      <c r="D69" s="7">
        <v>397616.97573579988</v>
      </c>
    </row>
    <row r="70" spans="1:4" ht="17.100000000000001" customHeight="1" x14ac:dyDescent="0.2">
      <c r="A70" s="2" t="s">
        <v>56</v>
      </c>
      <c r="B70" s="6">
        <v>453667.68113054277</v>
      </c>
      <c r="C70" s="6">
        <v>466126.27413671731</v>
      </c>
      <c r="D70" s="7">
        <v>441605.38594154781</v>
      </c>
    </row>
    <row r="71" spans="1:4" ht="17.100000000000001" customHeight="1" x14ac:dyDescent="0.2">
      <c r="A71" s="2" t="s">
        <v>57</v>
      </c>
      <c r="B71" s="6">
        <v>2083805.4881383148</v>
      </c>
      <c r="C71" s="6">
        <v>2424119.4089073874</v>
      </c>
      <c r="D71" s="7">
        <v>2399054.6744743767</v>
      </c>
    </row>
    <row r="72" spans="1:4" ht="26.1" customHeight="1" x14ac:dyDescent="0.2">
      <c r="A72" s="12" t="s">
        <v>66</v>
      </c>
      <c r="B72" s="6">
        <v>377620.95209140243</v>
      </c>
      <c r="C72" s="6">
        <v>395973.77555357461</v>
      </c>
      <c r="D72" s="7">
        <v>436900.14340341336</v>
      </c>
    </row>
    <row r="73" spans="1:4" ht="6" customHeight="1" x14ac:dyDescent="0.2">
      <c r="A73" s="13"/>
      <c r="B73" s="10"/>
      <c r="C73" s="10"/>
      <c r="D73" s="11"/>
    </row>
    <row r="74" spans="1:4" ht="6" customHeight="1" x14ac:dyDescent="0.2"/>
    <row r="75" spans="1:4" x14ac:dyDescent="0.2">
      <c r="A75" s="9" t="s">
        <v>70</v>
      </c>
      <c r="B75" s="1"/>
      <c r="C75" s="1"/>
      <c r="D75" s="1"/>
    </row>
    <row r="76" spans="1:4" x14ac:dyDescent="0.2">
      <c r="A76" s="1" t="s">
        <v>74</v>
      </c>
      <c r="B76" s="1"/>
      <c r="C76" s="1"/>
      <c r="D76" s="1"/>
    </row>
    <row r="77" spans="1:4" x14ac:dyDescent="0.2">
      <c r="A77" s="1" t="s">
        <v>75</v>
      </c>
      <c r="B77" s="1"/>
      <c r="C77" s="1"/>
      <c r="D77" s="1"/>
    </row>
    <row r="78" spans="1:4" x14ac:dyDescent="0.2">
      <c r="A78" s="1" t="s">
        <v>3</v>
      </c>
      <c r="B78" s="1"/>
      <c r="C78" s="1"/>
      <c r="D78" s="1"/>
    </row>
    <row r="79" spans="1:4" x14ac:dyDescent="0.2">
      <c r="B79" s="1"/>
      <c r="C79" s="1"/>
      <c r="D79" s="1"/>
    </row>
    <row r="80" spans="1:4" x14ac:dyDescent="0.2">
      <c r="B80" s="1"/>
      <c r="C80" s="1"/>
      <c r="D80" s="1"/>
    </row>
    <row r="81" spans="2:2" x14ac:dyDescent="0.2">
      <c r="B81" s="1"/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orientation="portrait" r:id="rId1"/>
  <headerFooter alignWithMargins="0"/>
  <ignoredErrors>
    <ignoredError sqref="B66:D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2025-11-26T22:42:36Z</cp:lastPrinted>
  <dcterms:created xsi:type="dcterms:W3CDTF">2018-11-26T14:54:11Z</dcterms:created>
  <dcterms:modified xsi:type="dcterms:W3CDTF">2025-11-26T23:40:33Z</dcterms:modified>
</cp:coreProperties>
</file>